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80" windowHeight="6795" activeTab="0"/>
  </bookViews>
  <sheets>
    <sheet name="Tab. 2 Zisk a  ztráta DPL Opařa" sheetId="1" r:id="rId1"/>
  </sheets>
  <definedNames>
    <definedName name="_xlnm.Print_Titles" localSheetId="0">'Tab. 2 Zisk a  ztráta DPL Opařa'!$1:$4</definedName>
    <definedName name="_xlnm.Print_Area" localSheetId="0">'Tab. 2 Zisk a  ztráta DPL Opařa'!$A$1:$K$66</definedName>
  </definedNames>
  <calcPr fullCalcOnLoad="1"/>
</workbook>
</file>

<file path=xl/sharedStrings.xml><?xml version="1.0" encoding="utf-8"?>
<sst xmlns="http://schemas.openxmlformats.org/spreadsheetml/2006/main" count="273" uniqueCount="71">
  <si>
    <t>a</t>
  </si>
  <si>
    <t>Název položky</t>
  </si>
  <si>
    <t>hlavní</t>
  </si>
  <si>
    <t>činnost</t>
  </si>
  <si>
    <t>Spotřeba materiálu</t>
  </si>
  <si>
    <t>Spotřeba energie</t>
  </si>
  <si>
    <t>Spotřeba ostatních neskladovatelných dodávek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</si>
  <si>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</si>
  <si>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</si>
  <si>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</si>
  <si>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</si>
  <si>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</si>
  <si>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</si>
  <si>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</si>
  <si>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Ostatní sociální pojištění</t>
  </si>
  <si>
    <t>Zákonné sociální náklady</t>
  </si>
  <si>
    <t>Ostatní sociální náklady</t>
  </si>
  <si>
    <t>Daň silniční</t>
  </si>
  <si>
    <t>Daň z nemovitostí</t>
  </si>
  <si>
    <t>Ostatní daně a poplatky</t>
  </si>
  <si>
    <t>Smluvní pokuty a úroky z prodlení</t>
  </si>
  <si>
    <t>Ostatní pokuty a penále</t>
  </si>
  <si>
    <t>Úroky</t>
  </si>
  <si>
    <t>Kursové ztráty</t>
  </si>
  <si>
    <t>Dary</t>
  </si>
  <si>
    <t>Manka a škody</t>
  </si>
  <si>
    <t>Jiné ostatní náklady</t>
  </si>
  <si>
    <t>Prodaný materiál</t>
  </si>
  <si>
    <t>Tvorba zákonných rezerv</t>
  </si>
  <si>
    <t>Tržby za vlastní výrobky</t>
  </si>
  <si>
    <t>Tržby z prodeje služeb</t>
  </si>
  <si>
    <t>Tržby za prodané zboží</t>
  </si>
  <si>
    <t>Změna stavu zásob nedokončené výroby</t>
  </si>
  <si>
    <t>Změna stavu zásob polotovarů</t>
  </si>
  <si>
    <t>Změna stavu zásob výrobků</t>
  </si>
  <si>
    <t>Změna stavu zvířat</t>
  </si>
  <si>
    <t>Aktivace materiálu a zboží</t>
  </si>
  <si>
    <t>Aktivace vnitroorganizačních služeb</t>
  </si>
  <si>
    <t>Platby za odepsané pohledávky</t>
  </si>
  <si>
    <t>Kursové zisky</t>
  </si>
  <si>
    <t>Jiné ostatní výnosy</t>
  </si>
  <si>
    <t>Výnosy z dlouhodobého finančního majetku</t>
  </si>
  <si>
    <t>Tržby z prodeje materiálu</t>
  </si>
  <si>
    <t>Výnosy z krátkodobého finančního majetku</t>
  </si>
  <si>
    <t>Zúčtování zákonných rezerv</t>
  </si>
  <si>
    <t>Zúčtování zákonných opravných položek</t>
  </si>
  <si>
    <t>Daň z příjmů</t>
  </si>
  <si>
    <t>Dodatečné odvody daně z příjmů</t>
  </si>
  <si>
    <t>Odpis pohledávky</t>
  </si>
  <si>
    <t>Tvorba zákonných opravných položek</t>
  </si>
  <si>
    <t>Zúčtování fondů</t>
  </si>
  <si>
    <t>Odpisy dlouhodobého nehmotného a
 hmotného majetku</t>
  </si>
  <si>
    <t>Zůstatková cena prodaného dlouhodobého 
 nehmotného a hmotného majetku</t>
  </si>
  <si>
    <t>Prodané cenné papíry a podíly</t>
  </si>
  <si>
    <t>Aktivace dlouhodobého nehmotného majetku</t>
  </si>
  <si>
    <t>Aktivace dlouhodobého hmotného majetku</t>
  </si>
  <si>
    <t>Tržby z prodeje dlouhodobého nehmotného
 a hmotného majetku</t>
  </si>
  <si>
    <t xml:space="preserve">Tržby z prodeje cenných papírů a podílů </t>
  </si>
  <si>
    <t xml:space="preserve">Příspěvky a dotace na provoz </t>
  </si>
  <si>
    <t>Náklady celkem</t>
  </si>
  <si>
    <t>Výnosy celkem</t>
  </si>
  <si>
    <t>Výsledek hospodaření před zdaněním</t>
  </si>
  <si>
    <t>Výsledek hospodaření po zdanění</t>
  </si>
  <si>
    <t>Skutečnost za rok 2004</t>
  </si>
  <si>
    <t>Skutečnost za rok 2003</t>
  </si>
  <si>
    <t>Skutečnost za rok 2002</t>
  </si>
  <si>
    <t xml:space="preserve"> </t>
  </si>
  <si>
    <t>Skutečnost za rok 2005</t>
  </si>
  <si>
    <t xml:space="preserve">  </t>
  </si>
  <si>
    <t>jiná</t>
  </si>
  <si>
    <t>Skutečnost za rok 2006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</si>
</sst>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&quot;@"/>
    <numFmt numFmtId="165" formatCode="#,##0;[Red]\-#,##0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6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164" fontId="0" fillId="0" borderId="2" xfId="0" applyNumberFormat="1" applyFill="1" applyBorder="1" applyAlignment="1">
      <alignment wrapText="1"/>
    </xf>
    <xf numFmtId="0" fontId="1" fillId="0" borderId="3" xfId="0" applyFont="1" applyFill="1" applyBorder="1" applyAlignment="1">
      <alignment vertical="center" wrapText="1"/>
    </xf>
    <xf numFmtId="164" fontId="0" fillId="0" borderId="3" xfId="0" applyNumberFormat="1" applyFill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1" fillId="0" borderId="3" xfId="0" applyNumberFormat="1" applyFont="1" applyBorder="1" applyAlignment="1">
      <alignment vertical="center" wrapText="1"/>
    </xf>
    <xf numFmtId="165" fontId="1" fillId="0" borderId="4" xfId="0" applyNumberFormat="1" applyFont="1" applyBorder="1" applyAlignment="1">
      <alignment vertical="center" wrapText="1"/>
    </xf>
    <xf numFmtId="165" fontId="0" fillId="0" borderId="4" xfId="0" applyNumberFormat="1" applyBorder="1" applyAlignment="1">
      <alignment vertical="center" wrapText="1"/>
    </xf>
    <xf numFmtId="4" fontId="0" fillId="0" borderId="6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7" xfId="0" applyNumberFormat="1" applyBorder="1" applyAlignment="1">
      <alignment/>
    </xf>
    <xf numFmtId="4" fontId="1" fillId="0" borderId="3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>
      <pane xSplit="1" ySplit="4" topLeftCell="B18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42" sqref="B42:K42"/>
    </sheetView>
  </sheetViews>
  <sheetFormatPr defaultColWidth="9.00390625" defaultRowHeight="12.75"/>
  <cols>
    <col min="1" max="1" width="41.875" style="0" customWidth="1"/>
    <col min="2" max="11" width="11.75390625" style="0" customWidth="1"/>
  </cols>
  <sheetData>
    <row r="1" spans="1:11" ht="12.75">
      <c r="A1" s="7"/>
      <c r="B1" s="32" t="s">
        <v>65</v>
      </c>
      <c r="C1" s="33"/>
      <c r="D1" s="32" t="s">
        <v>64</v>
      </c>
      <c r="E1" s="33"/>
      <c r="F1" s="32" t="s">
        <v>63</v>
      </c>
      <c r="G1" s="33"/>
      <c r="H1" s="32" t="s">
        <v>67</v>
      </c>
      <c r="I1" s="33"/>
      <c r="J1" s="32" t="s">
        <v>70</v>
      </c>
      <c r="K1" s="33"/>
    </row>
    <row r="2" spans="1:11" ht="12.75">
      <c r="A2" s="2" t="s">
        <v>1</v>
      </c>
      <c r="B2" s="9" t="s">
        <v>2</v>
      </c>
      <c r="C2" s="1" t="s">
        <v>69</v>
      </c>
      <c r="D2" s="9" t="s">
        <v>2</v>
      </c>
      <c r="E2" s="1" t="s">
        <v>69</v>
      </c>
      <c r="F2" s="9" t="s">
        <v>2</v>
      </c>
      <c r="G2" s="1" t="s">
        <v>69</v>
      </c>
      <c r="H2" s="9" t="s">
        <v>2</v>
      </c>
      <c r="I2" s="1" t="s">
        <v>69</v>
      </c>
      <c r="J2" s="9" t="s">
        <v>2</v>
      </c>
      <c r="K2" s="1" t="s">
        <v>69</v>
      </c>
    </row>
    <row r="3" spans="1:11" ht="13.5" thickBot="1">
      <c r="A3" s="3"/>
      <c r="B3" s="4" t="s">
        <v>3</v>
      </c>
      <c r="C3" s="8" t="s">
        <v>3</v>
      </c>
      <c r="D3" s="4" t="s">
        <v>3</v>
      </c>
      <c r="E3" s="8" t="s">
        <v>3</v>
      </c>
      <c r="F3" s="4" t="s">
        <v>3</v>
      </c>
      <c r="G3" s="8" t="s">
        <v>3</v>
      </c>
      <c r="H3" s="4" t="s">
        <v>3</v>
      </c>
      <c r="I3" s="8" t="s">
        <v>3</v>
      </c>
      <c r="J3" s="4" t="s">
        <v>3</v>
      </c>
      <c r="K3" s="8" t="s">
        <v>3</v>
      </c>
    </row>
    <row r="4" spans="1:11" ht="13.5" thickBot="1">
      <c r="A4" s="5" t="s">
        <v>0</v>
      </c>
      <c r="B4" s="5">
        <v>1</v>
      </c>
      <c r="C4" s="6">
        <v>2</v>
      </c>
      <c r="D4" s="5">
        <v>3</v>
      </c>
      <c r="E4" s="6">
        <v>4</v>
      </c>
      <c r="F4" s="5">
        <v>5</v>
      </c>
      <c r="G4" s="6">
        <v>6</v>
      </c>
      <c r="H4" s="5">
        <v>7</v>
      </c>
      <c r="I4" s="6">
        <v>8</v>
      </c>
      <c r="J4" s="5">
        <v>9</v>
      </c>
      <c r="K4" s="6">
        <v>10</v>
      </c>
    </row>
    <row r="5" spans="1:11" ht="21" customHeight="1">
      <c r="A5" s="10" t="s">
        <v>4</v>
      </c>
      <c r="B5" s="15">
        <v>5827</v>
      </c>
      <c r="C5" s="15" t="s">
        <v>66</v>
      </c>
      <c r="D5" s="15">
        <v>5136</v>
      </c>
      <c r="E5" s="15" t="s">
        <v>66</v>
      </c>
      <c r="F5" s="15">
        <v>6241</v>
      </c>
      <c r="G5" s="16">
        <v>0</v>
      </c>
      <c r="H5" s="23">
        <v>6843.8</v>
      </c>
      <c r="I5" s="24"/>
      <c r="J5" s="23">
        <v>6160.56</v>
      </c>
      <c r="K5" s="24">
        <v>1.43</v>
      </c>
    </row>
    <row r="6" spans="1:11" ht="12.75">
      <c r="A6" s="11" t="s">
        <v>5</v>
      </c>
      <c r="B6" s="17">
        <v>4518</v>
      </c>
      <c r="C6" s="17">
        <v>1</v>
      </c>
      <c r="D6" s="17">
        <v>3675</v>
      </c>
      <c r="E6" s="17">
        <v>1</v>
      </c>
      <c r="F6" s="17">
        <v>4327</v>
      </c>
      <c r="G6" s="16">
        <v>1</v>
      </c>
      <c r="H6" s="25">
        <v>5680.95</v>
      </c>
      <c r="I6" s="24">
        <v>1.35</v>
      </c>
      <c r="J6" s="25">
        <v>6580.48</v>
      </c>
      <c r="K6" s="24">
        <v>1.53</v>
      </c>
    </row>
    <row r="7" spans="1:11" ht="12.75">
      <c r="A7" s="11" t="s">
        <v>6</v>
      </c>
      <c r="B7" s="17"/>
      <c r="C7" s="17" t="s">
        <v>66</v>
      </c>
      <c r="D7" s="17" t="s">
        <v>66</v>
      </c>
      <c r="E7" s="17" t="s">
        <v>66</v>
      </c>
      <c r="F7" s="17" t="s">
        <v>66</v>
      </c>
      <c r="G7" s="16" t="s">
        <v>66</v>
      </c>
      <c r="H7" s="25"/>
      <c r="I7" s="24"/>
      <c r="J7" s="25"/>
      <c r="K7" s="24"/>
    </row>
    <row r="8" spans="1:11" ht="12.75">
      <c r="A8" s="11" t="s">
        <v>7</v>
      </c>
      <c r="B8" s="17"/>
      <c r="C8" s="17">
        <v>77</v>
      </c>
      <c r="D8" s="17" t="s">
        <v>66</v>
      </c>
      <c r="E8" s="17">
        <v>174</v>
      </c>
      <c r="F8" s="17" t="s">
        <v>66</v>
      </c>
      <c r="G8" s="16">
        <v>160</v>
      </c>
      <c r="H8" s="25"/>
      <c r="I8" s="24">
        <v>182.05</v>
      </c>
      <c r="J8" s="25"/>
      <c r="K8" s="24">
        <v>249.63</v>
      </c>
    </row>
    <row r="9" spans="1:11" ht="12.75">
      <c r="A9" s="11" t="s">
        <v>8</v>
      </c>
      <c r="B9" s="17">
        <v>737</v>
      </c>
      <c r="C9" s="17" t="s">
        <v>66</v>
      </c>
      <c r="D9" s="17">
        <v>786</v>
      </c>
      <c r="E9" s="17">
        <v>4</v>
      </c>
      <c r="F9" s="17">
        <v>836</v>
      </c>
      <c r="G9" s="16" t="s">
        <v>66</v>
      </c>
      <c r="H9" s="25">
        <v>1881.1</v>
      </c>
      <c r="I9" s="24">
        <v>4.22</v>
      </c>
      <c r="J9" s="25">
        <v>858.99</v>
      </c>
      <c r="K9" s="24">
        <v>0.49</v>
      </c>
    </row>
    <row r="10" spans="1:11" ht="12.75">
      <c r="A10" s="11" t="s">
        <v>9</v>
      </c>
      <c r="B10" s="17">
        <v>52</v>
      </c>
      <c r="C10" s="17" t="s">
        <v>66</v>
      </c>
      <c r="D10" s="17">
        <v>35</v>
      </c>
      <c r="E10" s="17" t="s">
        <v>66</v>
      </c>
      <c r="F10" s="17">
        <v>33</v>
      </c>
      <c r="G10" s="16" t="s">
        <v>66</v>
      </c>
      <c r="H10" s="25">
        <v>30.8</v>
      </c>
      <c r="I10" s="24"/>
      <c r="J10" s="25">
        <v>22.73</v>
      </c>
      <c r="K10" s="24"/>
    </row>
    <row r="11" spans="1:11" ht="12.75">
      <c r="A11" s="11" t="s">
        <v>10</v>
      </c>
      <c r="B11" s="17">
        <v>10</v>
      </c>
      <c r="C11" s="17" t="s">
        <v>66</v>
      </c>
      <c r="D11" s="17">
        <v>37</v>
      </c>
      <c r="E11" s="17" t="s">
        <v>66</v>
      </c>
      <c r="F11" s="17">
        <v>23</v>
      </c>
      <c r="G11" s="16" t="s">
        <v>66</v>
      </c>
      <c r="H11" s="25">
        <v>17</v>
      </c>
      <c r="I11" s="24"/>
      <c r="J11" s="25">
        <v>35.64</v>
      </c>
      <c r="K11" s="24"/>
    </row>
    <row r="12" spans="1:11" ht="12.75">
      <c r="A12" s="11" t="s">
        <v>11</v>
      </c>
      <c r="B12" s="17">
        <v>803</v>
      </c>
      <c r="C12" s="17">
        <v>1</v>
      </c>
      <c r="D12" s="17">
        <v>882</v>
      </c>
      <c r="E12" s="17" t="s">
        <v>66</v>
      </c>
      <c r="F12" s="17">
        <v>1074</v>
      </c>
      <c r="G12" s="16" t="s">
        <v>66</v>
      </c>
      <c r="H12" s="25">
        <v>1133.44</v>
      </c>
      <c r="I12" s="24"/>
      <c r="J12" s="25">
        <v>1199.34</v>
      </c>
      <c r="K12" s="24">
        <v>0.25</v>
      </c>
    </row>
    <row r="13" spans="1:11" ht="12.75">
      <c r="A13" s="11" t="s">
        <v>12</v>
      </c>
      <c r="B13" s="17">
        <v>30358</v>
      </c>
      <c r="C13" s="17" t="s">
        <v>66</v>
      </c>
      <c r="D13" s="17">
        <v>30854</v>
      </c>
      <c r="E13" s="17" t="s">
        <v>66</v>
      </c>
      <c r="F13" s="17">
        <v>29881</v>
      </c>
      <c r="G13" s="16" t="s">
        <v>66</v>
      </c>
      <c r="H13" s="25">
        <v>32654.72</v>
      </c>
      <c r="I13" s="24"/>
      <c r="J13" s="25">
        <v>36757.5</v>
      </c>
      <c r="K13" s="24"/>
    </row>
    <row r="14" spans="1:11" ht="12.75">
      <c r="A14" s="11" t="s">
        <v>13</v>
      </c>
      <c r="B14" s="17">
        <v>10547</v>
      </c>
      <c r="C14" s="17" t="s">
        <v>66</v>
      </c>
      <c r="D14" s="17">
        <v>10694</v>
      </c>
      <c r="E14" s="17" t="s">
        <v>66</v>
      </c>
      <c r="F14" s="17">
        <v>10349</v>
      </c>
      <c r="G14" s="16" t="s">
        <v>66</v>
      </c>
      <c r="H14" s="25">
        <v>11356.92</v>
      </c>
      <c r="I14" s="24"/>
      <c r="J14" s="25">
        <v>12761.57</v>
      </c>
      <c r="K14" s="24"/>
    </row>
    <row r="15" spans="1:11" ht="12.75">
      <c r="A15" s="11" t="s">
        <v>14</v>
      </c>
      <c r="B15" s="17" t="s">
        <v>66</v>
      </c>
      <c r="C15" s="17" t="s">
        <v>66</v>
      </c>
      <c r="D15" s="17" t="s">
        <v>66</v>
      </c>
      <c r="E15" s="17" t="s">
        <v>66</v>
      </c>
      <c r="F15" s="17" t="s">
        <v>66</v>
      </c>
      <c r="G15" s="16" t="s">
        <v>66</v>
      </c>
      <c r="H15" s="25">
        <v>0</v>
      </c>
      <c r="I15" s="24"/>
      <c r="J15" s="25"/>
      <c r="K15" s="24"/>
    </row>
    <row r="16" spans="1:11" ht="12.75">
      <c r="A16" s="11" t="s">
        <v>15</v>
      </c>
      <c r="B16" s="17">
        <v>731</v>
      </c>
      <c r="C16" s="17" t="s">
        <v>66</v>
      </c>
      <c r="D16" s="17">
        <v>772</v>
      </c>
      <c r="E16" s="17" t="s">
        <v>66</v>
      </c>
      <c r="F16" s="17">
        <v>710</v>
      </c>
      <c r="G16" s="16" t="s">
        <v>66</v>
      </c>
      <c r="H16" s="25">
        <v>783.43</v>
      </c>
      <c r="I16" s="24"/>
      <c r="J16" s="25">
        <v>879.76</v>
      </c>
      <c r="K16" s="24"/>
    </row>
    <row r="17" spans="1:11" ht="12.75">
      <c r="A17" s="11" t="s">
        <v>16</v>
      </c>
      <c r="B17" s="17">
        <v>23</v>
      </c>
      <c r="C17" s="17" t="s">
        <v>66</v>
      </c>
      <c r="D17" s="17">
        <v>19</v>
      </c>
      <c r="E17" s="17" t="s">
        <v>66</v>
      </c>
      <c r="F17" s="17">
        <v>32</v>
      </c>
      <c r="G17" s="16" t="s">
        <v>66</v>
      </c>
      <c r="H17" s="25" t="s">
        <v>66</v>
      </c>
      <c r="I17" s="24"/>
      <c r="J17" s="25"/>
      <c r="K17" s="24"/>
    </row>
    <row r="18" spans="1:11" ht="12.75">
      <c r="A18" s="11" t="s">
        <v>17</v>
      </c>
      <c r="B18" s="17">
        <v>0</v>
      </c>
      <c r="C18" s="17" t="s">
        <v>66</v>
      </c>
      <c r="D18" s="17" t="s">
        <v>66</v>
      </c>
      <c r="E18" s="17" t="s">
        <v>66</v>
      </c>
      <c r="F18" s="17" t="s">
        <v>66</v>
      </c>
      <c r="G18" s="16" t="s">
        <v>66</v>
      </c>
      <c r="H18" s="25" t="s">
        <v>66</v>
      </c>
      <c r="I18" s="24"/>
      <c r="J18" s="25"/>
      <c r="K18" s="24"/>
    </row>
    <row r="19" spans="1:11" ht="12.75">
      <c r="A19" s="11" t="s">
        <v>18</v>
      </c>
      <c r="B19" s="17">
        <v>1</v>
      </c>
      <c r="C19" s="17" t="s">
        <v>66</v>
      </c>
      <c r="D19" s="17">
        <v>1</v>
      </c>
      <c r="E19" s="17" t="s">
        <v>66</v>
      </c>
      <c r="F19" s="17">
        <v>1</v>
      </c>
      <c r="G19" s="16" t="s">
        <v>66</v>
      </c>
      <c r="H19" s="25">
        <v>1.22</v>
      </c>
      <c r="I19" s="24"/>
      <c r="J19" s="25">
        <v>1.22</v>
      </c>
      <c r="K19" s="24"/>
    </row>
    <row r="20" spans="1:11" ht="12.75">
      <c r="A20" s="11" t="s">
        <v>19</v>
      </c>
      <c r="B20" s="17">
        <v>3</v>
      </c>
      <c r="C20" s="17" t="s">
        <v>66</v>
      </c>
      <c r="D20" s="17">
        <v>2</v>
      </c>
      <c r="E20" s="17" t="s">
        <v>66</v>
      </c>
      <c r="F20" s="17" t="s">
        <v>66</v>
      </c>
      <c r="G20" s="16" t="s">
        <v>66</v>
      </c>
      <c r="H20" s="25">
        <v>56.8</v>
      </c>
      <c r="I20" s="24"/>
      <c r="J20" s="25">
        <v>60.98</v>
      </c>
      <c r="K20" s="24"/>
    </row>
    <row r="21" spans="1:11" ht="12.75">
      <c r="A21" s="11" t="s">
        <v>20</v>
      </c>
      <c r="B21" s="17">
        <v>14</v>
      </c>
      <c r="C21" s="17" t="s">
        <v>66</v>
      </c>
      <c r="D21" s="17">
        <v>4</v>
      </c>
      <c r="E21" s="17" t="s">
        <v>66</v>
      </c>
      <c r="F21" s="17">
        <v>101</v>
      </c>
      <c r="G21" s="16" t="s">
        <v>66</v>
      </c>
      <c r="H21" s="25">
        <v>76.6</v>
      </c>
      <c r="I21" s="24"/>
      <c r="J21" s="25">
        <v>0.15</v>
      </c>
      <c r="K21" s="24"/>
    </row>
    <row r="22" spans="1:11" ht="12.75">
      <c r="A22" s="11" t="s">
        <v>21</v>
      </c>
      <c r="B22" s="17" t="s">
        <v>66</v>
      </c>
      <c r="C22" s="17" t="s">
        <v>66</v>
      </c>
      <c r="D22" s="17" t="s">
        <v>66</v>
      </c>
      <c r="E22" s="17" t="s">
        <v>66</v>
      </c>
      <c r="F22" s="17">
        <v>60</v>
      </c>
      <c r="G22" s="16" t="s">
        <v>66</v>
      </c>
      <c r="H22" s="25" t="s">
        <v>66</v>
      </c>
      <c r="I22" s="24"/>
      <c r="J22" s="25"/>
      <c r="K22" s="24"/>
    </row>
    <row r="23" spans="1:11" ht="12.75">
      <c r="A23" s="11" t="s">
        <v>48</v>
      </c>
      <c r="B23" s="17">
        <v>282</v>
      </c>
      <c r="C23" s="17" t="s">
        <v>66</v>
      </c>
      <c r="D23" s="17">
        <v>17</v>
      </c>
      <c r="E23" s="17" t="s">
        <v>66</v>
      </c>
      <c r="F23" s="17" t="s">
        <v>66</v>
      </c>
      <c r="G23" s="16" t="s">
        <v>66</v>
      </c>
      <c r="H23" s="25">
        <v>49.63</v>
      </c>
      <c r="I23" s="24"/>
      <c r="J23" s="25">
        <v>0</v>
      </c>
      <c r="K23" s="24"/>
    </row>
    <row r="24" spans="1:11" ht="12.75">
      <c r="A24" s="11" t="s">
        <v>22</v>
      </c>
      <c r="B24" s="17">
        <v>175</v>
      </c>
      <c r="C24" s="17" t="s">
        <v>66</v>
      </c>
      <c r="D24" s="17">
        <v>239</v>
      </c>
      <c r="E24" s="17" t="s">
        <v>66</v>
      </c>
      <c r="F24" s="17">
        <v>158</v>
      </c>
      <c r="G24" s="16" t="s">
        <v>66</v>
      </c>
      <c r="H24" s="25">
        <v>76.43</v>
      </c>
      <c r="I24" s="24"/>
      <c r="J24" s="25">
        <v>79.56</v>
      </c>
      <c r="K24" s="24"/>
    </row>
    <row r="25" spans="1:11" ht="12.75">
      <c r="A25" s="11" t="s">
        <v>23</v>
      </c>
      <c r="B25" s="17" t="s">
        <v>66</v>
      </c>
      <c r="C25" s="17" t="s">
        <v>66</v>
      </c>
      <c r="D25" s="17" t="s">
        <v>66</v>
      </c>
      <c r="E25" s="17" t="s">
        <v>66</v>
      </c>
      <c r="F25" s="17" t="s">
        <v>66</v>
      </c>
      <c r="G25" s="16" t="s">
        <v>66</v>
      </c>
      <c r="H25" s="25" t="s">
        <v>66</v>
      </c>
      <c r="I25" s="24"/>
      <c r="J25" s="25"/>
      <c r="K25" s="24"/>
    </row>
    <row r="26" spans="1:11" ht="12.75">
      <c r="A26" s="11" t="s">
        <v>24</v>
      </c>
      <c r="B26" s="17">
        <v>80</v>
      </c>
      <c r="C26" s="17" t="s">
        <v>66</v>
      </c>
      <c r="D26" s="17">
        <v>163</v>
      </c>
      <c r="E26" s="17" t="s">
        <v>66</v>
      </c>
      <c r="F26" s="17">
        <v>379</v>
      </c>
      <c r="G26" s="16" t="s">
        <v>66</v>
      </c>
      <c r="H26" s="25">
        <v>154.58</v>
      </c>
      <c r="I26" s="24"/>
      <c r="J26" s="25">
        <v>194.18</v>
      </c>
      <c r="K26" s="24"/>
    </row>
    <row r="27" spans="1:11" ht="12.75">
      <c r="A27" s="11" t="s">
        <v>25</v>
      </c>
      <c r="B27" s="17">
        <v>2</v>
      </c>
      <c r="C27" s="17" t="s">
        <v>66</v>
      </c>
      <c r="D27" s="17">
        <v>94</v>
      </c>
      <c r="E27" s="17" t="s">
        <v>66</v>
      </c>
      <c r="F27" s="17" t="s">
        <v>66</v>
      </c>
      <c r="G27" s="16" t="s">
        <v>66</v>
      </c>
      <c r="H27" s="25" t="s">
        <v>66</v>
      </c>
      <c r="I27" s="24"/>
      <c r="J27" s="25"/>
      <c r="K27" s="24"/>
    </row>
    <row r="28" spans="1:11" ht="12.75">
      <c r="A28" s="11" t="s">
        <v>26</v>
      </c>
      <c r="B28" s="17">
        <v>243</v>
      </c>
      <c r="C28" s="17" t="s">
        <v>66</v>
      </c>
      <c r="D28" s="17">
        <v>221</v>
      </c>
      <c r="E28" s="17" t="s">
        <v>66</v>
      </c>
      <c r="F28" s="17">
        <v>422</v>
      </c>
      <c r="G28" s="16" t="s">
        <v>66</v>
      </c>
      <c r="H28" s="25">
        <v>256.63</v>
      </c>
      <c r="I28" s="24"/>
      <c r="J28" s="25">
        <v>194.09</v>
      </c>
      <c r="K28" s="24"/>
    </row>
    <row r="29" spans="1:11" ht="25.5">
      <c r="A29" s="12" t="s">
        <v>51</v>
      </c>
      <c r="B29" s="17">
        <v>6175</v>
      </c>
      <c r="C29" s="17" t="s">
        <v>66</v>
      </c>
      <c r="D29" s="17">
        <v>5931</v>
      </c>
      <c r="E29" s="17" t="s">
        <v>66</v>
      </c>
      <c r="F29" s="17">
        <v>5151</v>
      </c>
      <c r="G29" s="16" t="s">
        <v>66</v>
      </c>
      <c r="H29" s="25">
        <v>6400.45</v>
      </c>
      <c r="I29" s="24"/>
      <c r="J29" s="25">
        <v>2063.2</v>
      </c>
      <c r="K29" s="24"/>
    </row>
    <row r="30" spans="1:11" ht="27" customHeight="1">
      <c r="A30" s="12" t="s">
        <v>52</v>
      </c>
      <c r="B30" s="17" t="s">
        <v>66</v>
      </c>
      <c r="C30" s="17" t="s">
        <v>66</v>
      </c>
      <c r="D30" s="17" t="s">
        <v>66</v>
      </c>
      <c r="E30" s="17" t="s">
        <v>66</v>
      </c>
      <c r="F30" s="17" t="s">
        <v>66</v>
      </c>
      <c r="G30" s="16" t="s">
        <v>66</v>
      </c>
      <c r="H30" s="25"/>
      <c r="I30" s="24"/>
      <c r="J30" s="25"/>
      <c r="K30" s="24"/>
    </row>
    <row r="31" spans="1:11" ht="12.75">
      <c r="A31" s="11" t="s">
        <v>53</v>
      </c>
      <c r="B31" s="17" t="s">
        <v>66</v>
      </c>
      <c r="C31" s="17" t="s">
        <v>66</v>
      </c>
      <c r="D31" s="17" t="s">
        <v>66</v>
      </c>
      <c r="E31" s="17" t="s">
        <v>66</v>
      </c>
      <c r="F31" s="17" t="s">
        <v>66</v>
      </c>
      <c r="G31" s="16" t="s">
        <v>66</v>
      </c>
      <c r="H31" s="25"/>
      <c r="I31" s="24"/>
      <c r="J31" s="25"/>
      <c r="K31" s="24"/>
    </row>
    <row r="32" spans="1:11" ht="12.75">
      <c r="A32" s="11" t="s">
        <v>27</v>
      </c>
      <c r="B32" s="17" t="s">
        <v>66</v>
      </c>
      <c r="C32" s="17" t="s">
        <v>66</v>
      </c>
      <c r="D32" s="17" t="s">
        <v>66</v>
      </c>
      <c r="E32" s="17" t="s">
        <v>66</v>
      </c>
      <c r="F32" s="17" t="s">
        <v>66</v>
      </c>
      <c r="G32" s="16" t="s">
        <v>66</v>
      </c>
      <c r="H32" s="25"/>
      <c r="I32" s="24"/>
      <c r="J32" s="25"/>
      <c r="K32" s="24"/>
    </row>
    <row r="33" spans="1:11" ht="12.75">
      <c r="A33" s="11" t="s">
        <v>28</v>
      </c>
      <c r="B33" s="17" t="s">
        <v>66</v>
      </c>
      <c r="C33" s="17" t="s">
        <v>66</v>
      </c>
      <c r="D33" s="17" t="s">
        <v>66</v>
      </c>
      <c r="E33" s="17" t="s">
        <v>68</v>
      </c>
      <c r="F33" s="17" t="s">
        <v>66</v>
      </c>
      <c r="G33" s="16" t="s">
        <v>66</v>
      </c>
      <c r="H33" s="25"/>
      <c r="I33" s="24"/>
      <c r="J33" s="25"/>
      <c r="K33" s="24"/>
    </row>
    <row r="34" spans="1:11" ht="13.5" thickBot="1">
      <c r="A34" s="14" t="s">
        <v>49</v>
      </c>
      <c r="B34" s="18" t="s">
        <v>66</v>
      </c>
      <c r="C34" s="18" t="s">
        <v>66</v>
      </c>
      <c r="D34" s="18" t="s">
        <v>66</v>
      </c>
      <c r="E34" s="18" t="s">
        <v>66</v>
      </c>
      <c r="F34" s="18" t="s">
        <v>66</v>
      </c>
      <c r="G34" s="19" t="s">
        <v>66</v>
      </c>
      <c r="H34" s="26"/>
      <c r="I34" s="27"/>
      <c r="J34" s="26"/>
      <c r="K34" s="27"/>
    </row>
    <row r="35" spans="1:11" ht="30" customHeight="1" thickBot="1">
      <c r="A35" s="13" t="s">
        <v>59</v>
      </c>
      <c r="B35" s="20">
        <f aca="true" t="shared" si="0" ref="B35:G35">SUM(B5:B34)</f>
        <v>60581</v>
      </c>
      <c r="C35" s="20">
        <f t="shared" si="0"/>
        <v>79</v>
      </c>
      <c r="D35" s="20">
        <f t="shared" si="0"/>
        <v>59562</v>
      </c>
      <c r="E35" s="20">
        <f t="shared" si="0"/>
        <v>179</v>
      </c>
      <c r="F35" s="20">
        <f t="shared" si="0"/>
        <v>59778</v>
      </c>
      <c r="G35" s="20">
        <f t="shared" si="0"/>
        <v>161</v>
      </c>
      <c r="H35" s="28">
        <f>SUM(H5:H34)</f>
        <v>67454.5</v>
      </c>
      <c r="I35" s="28">
        <f>SUM(I5:I34)</f>
        <v>187.62</v>
      </c>
      <c r="J35" s="28">
        <f>SUM(J5:J34)</f>
        <v>67849.95</v>
      </c>
      <c r="K35" s="28">
        <f>SUM(K5:K34)</f>
        <v>253.33</v>
      </c>
    </row>
    <row r="36" spans="1:11" ht="21" customHeight="1">
      <c r="A36" s="11" t="s">
        <v>29</v>
      </c>
      <c r="B36" s="17" t="s">
        <v>66</v>
      </c>
      <c r="C36" s="17" t="s">
        <v>66</v>
      </c>
      <c r="D36" s="17">
        <v>12</v>
      </c>
      <c r="E36" s="17" t="s">
        <v>66</v>
      </c>
      <c r="F36" s="17">
        <v>7</v>
      </c>
      <c r="G36" s="16" t="s">
        <v>66</v>
      </c>
      <c r="H36" s="25">
        <v>13.19</v>
      </c>
      <c r="I36" s="24" t="s">
        <v>66</v>
      </c>
      <c r="J36" s="25">
        <v>11.45</v>
      </c>
      <c r="K36" s="24"/>
    </row>
    <row r="37" spans="1:11" ht="12.75">
      <c r="A37" s="11" t="s">
        <v>30</v>
      </c>
      <c r="B37" s="17">
        <v>49713</v>
      </c>
      <c r="C37" s="17" t="s">
        <v>66</v>
      </c>
      <c r="D37" s="17">
        <v>52131</v>
      </c>
      <c r="E37" s="17" t="s">
        <v>66</v>
      </c>
      <c r="F37" s="17">
        <v>51668</v>
      </c>
      <c r="G37" s="16" t="s">
        <v>66</v>
      </c>
      <c r="H37" s="25">
        <v>59646.56</v>
      </c>
      <c r="I37" s="24" t="s">
        <v>66</v>
      </c>
      <c r="J37" s="25">
        <v>59144.33</v>
      </c>
      <c r="K37" s="24"/>
    </row>
    <row r="38" spans="1:11" ht="12.75">
      <c r="A38" s="11" t="s">
        <v>31</v>
      </c>
      <c r="B38" s="17" t="s">
        <v>66</v>
      </c>
      <c r="C38" s="17">
        <v>138</v>
      </c>
      <c r="D38" s="17" t="s">
        <v>66</v>
      </c>
      <c r="E38" s="17">
        <v>217</v>
      </c>
      <c r="F38" s="17" t="s">
        <v>66</v>
      </c>
      <c r="G38" s="16">
        <v>202</v>
      </c>
      <c r="H38" s="25" t="s">
        <v>66</v>
      </c>
      <c r="I38" s="24">
        <v>233.59</v>
      </c>
      <c r="J38" s="25"/>
      <c r="K38" s="24">
        <v>307.6</v>
      </c>
    </row>
    <row r="39" spans="1:11" ht="12.75">
      <c r="A39" s="11" t="s">
        <v>32</v>
      </c>
      <c r="B39" s="17" t="s">
        <v>66</v>
      </c>
      <c r="C39" s="17" t="s">
        <v>66</v>
      </c>
      <c r="D39" s="17" t="s">
        <v>66</v>
      </c>
      <c r="E39" s="17" t="s">
        <v>66</v>
      </c>
      <c r="F39" s="17" t="s">
        <v>66</v>
      </c>
      <c r="G39" s="16" t="s">
        <v>66</v>
      </c>
      <c r="H39" s="25" t="s">
        <v>66</v>
      </c>
      <c r="I39" s="24" t="s">
        <v>66</v>
      </c>
      <c r="J39" s="25"/>
      <c r="K39" s="24"/>
    </row>
    <row r="40" spans="1:11" ht="12.75">
      <c r="A40" s="11" t="s">
        <v>33</v>
      </c>
      <c r="B40" s="17" t="s">
        <v>66</v>
      </c>
      <c r="C40" s="17" t="s">
        <v>66</v>
      </c>
      <c r="D40" s="17" t="s">
        <v>66</v>
      </c>
      <c r="E40" s="17" t="s">
        <v>68</v>
      </c>
      <c r="F40" s="17" t="s">
        <v>66</v>
      </c>
      <c r="G40" s="16" t="s">
        <v>66</v>
      </c>
      <c r="H40" s="25" t="s">
        <v>66</v>
      </c>
      <c r="I40" s="24" t="s">
        <v>66</v>
      </c>
      <c r="J40" s="25"/>
      <c r="K40" s="24"/>
    </row>
    <row r="41" spans="1:11" ht="12.75">
      <c r="A41" s="11" t="s">
        <v>34</v>
      </c>
      <c r="B41" s="17" t="s">
        <v>66</v>
      </c>
      <c r="C41" s="17"/>
      <c r="D41" s="17" t="s">
        <v>66</v>
      </c>
      <c r="E41" s="17" t="s">
        <v>66</v>
      </c>
      <c r="F41" s="17" t="s">
        <v>66</v>
      </c>
      <c r="G41" s="16" t="s">
        <v>66</v>
      </c>
      <c r="H41" s="25" t="s">
        <v>66</v>
      </c>
      <c r="I41" s="24" t="s">
        <v>66</v>
      </c>
      <c r="J41" s="25"/>
      <c r="K41" s="24"/>
    </row>
    <row r="42" spans="1:11" ht="12.75">
      <c r="A42" s="11" t="s">
        <v>35</v>
      </c>
      <c r="B42" s="17" t="s">
        <v>66</v>
      </c>
      <c r="C42" s="17"/>
      <c r="D42" s="17">
        <v>12</v>
      </c>
      <c r="E42" s="17" t="s">
        <v>66</v>
      </c>
      <c r="F42" s="17">
        <v>7</v>
      </c>
      <c r="G42" s="16"/>
      <c r="H42" s="25" t="s">
        <v>66</v>
      </c>
      <c r="I42" s="24" t="s">
        <v>66</v>
      </c>
      <c r="J42" s="25">
        <v>-5.53</v>
      </c>
      <c r="K42" s="24"/>
    </row>
    <row r="43" spans="1:11" ht="12.75">
      <c r="A43" s="11" t="s">
        <v>36</v>
      </c>
      <c r="B43" s="17" t="s">
        <v>66</v>
      </c>
      <c r="C43" s="17"/>
      <c r="D43" s="17" t="s">
        <v>66</v>
      </c>
      <c r="E43" s="17" t="s">
        <v>66</v>
      </c>
      <c r="F43" s="17" t="s">
        <v>66</v>
      </c>
      <c r="G43" s="16"/>
      <c r="H43" s="25" t="s">
        <v>68</v>
      </c>
      <c r="I43" s="24" t="s">
        <v>66</v>
      </c>
      <c r="J43" s="25"/>
      <c r="K43" s="24"/>
    </row>
    <row r="44" spans="1:11" ht="12.75">
      <c r="A44" s="11" t="s">
        <v>37</v>
      </c>
      <c r="B44" s="17"/>
      <c r="C44" s="17"/>
      <c r="D44" s="17"/>
      <c r="E44" s="17"/>
      <c r="F44" s="17" t="s">
        <v>66</v>
      </c>
      <c r="G44" s="16"/>
      <c r="H44" s="25"/>
      <c r="I44" s="24"/>
      <c r="J44" s="25"/>
      <c r="K44" s="24"/>
    </row>
    <row r="45" spans="1:11" ht="12.75">
      <c r="A45" s="11" t="s">
        <v>54</v>
      </c>
      <c r="B45" s="17"/>
      <c r="C45" s="17"/>
      <c r="D45" s="17"/>
      <c r="E45" s="17"/>
      <c r="F45" s="17" t="s">
        <v>66</v>
      </c>
      <c r="G45" s="16"/>
      <c r="H45" s="25"/>
      <c r="I45" s="24"/>
      <c r="J45" s="25"/>
      <c r="K45" s="24"/>
    </row>
    <row r="46" spans="1:11" ht="12.75">
      <c r="A46" s="11" t="s">
        <v>55</v>
      </c>
      <c r="B46" s="17"/>
      <c r="C46" s="17"/>
      <c r="D46" s="17"/>
      <c r="E46" s="17"/>
      <c r="F46" s="17" t="s">
        <v>66</v>
      </c>
      <c r="G46" s="16"/>
      <c r="H46" s="25"/>
      <c r="I46" s="24"/>
      <c r="J46" s="25"/>
      <c r="K46" s="24"/>
    </row>
    <row r="47" spans="1:11" ht="12.75">
      <c r="A47" s="11" t="s">
        <v>20</v>
      </c>
      <c r="B47" s="17"/>
      <c r="C47" s="17"/>
      <c r="D47" s="17"/>
      <c r="E47" s="17"/>
      <c r="F47" s="17">
        <v>10</v>
      </c>
      <c r="G47" s="16"/>
      <c r="H47" s="25">
        <v>7.17</v>
      </c>
      <c r="I47" s="24"/>
      <c r="J47" s="25">
        <v>0</v>
      </c>
      <c r="K47" s="24"/>
    </row>
    <row r="48" spans="1:11" ht="12.75">
      <c r="A48" s="11" t="s">
        <v>21</v>
      </c>
      <c r="B48" s="17"/>
      <c r="C48" s="17"/>
      <c r="D48" s="17">
        <v>1</v>
      </c>
      <c r="E48" s="17"/>
      <c r="F48" s="17" t="s">
        <v>66</v>
      </c>
      <c r="G48" s="16"/>
      <c r="H48" s="25" t="s">
        <v>66</v>
      </c>
      <c r="I48" s="24"/>
      <c r="J48" s="25"/>
      <c r="K48" s="24"/>
    </row>
    <row r="49" spans="1:11" ht="12.75">
      <c r="A49" s="11" t="s">
        <v>38</v>
      </c>
      <c r="B49" s="17"/>
      <c r="C49" s="17"/>
      <c r="D49" s="17" t="s">
        <v>66</v>
      </c>
      <c r="E49" s="17"/>
      <c r="F49" s="17" t="s">
        <v>66</v>
      </c>
      <c r="G49" s="16"/>
      <c r="H49" s="25" t="s">
        <v>66</v>
      </c>
      <c r="I49" s="24"/>
      <c r="J49" s="25"/>
      <c r="K49" s="24"/>
    </row>
    <row r="50" spans="1:11" ht="12.75">
      <c r="A50" s="11" t="s">
        <v>22</v>
      </c>
      <c r="B50" s="17">
        <v>6</v>
      </c>
      <c r="C50" s="17"/>
      <c r="D50" s="17">
        <v>1</v>
      </c>
      <c r="E50" s="17"/>
      <c r="F50" s="17">
        <v>3</v>
      </c>
      <c r="G50" s="16"/>
      <c r="H50" s="25">
        <v>9.26</v>
      </c>
      <c r="I50" s="24"/>
      <c r="J50" s="25">
        <v>21.14</v>
      </c>
      <c r="K50" s="24"/>
    </row>
    <row r="51" spans="1:11" ht="12.75">
      <c r="A51" s="11" t="s">
        <v>39</v>
      </c>
      <c r="B51" s="17" t="s">
        <v>66</v>
      </c>
      <c r="C51" s="17"/>
      <c r="D51" s="17" t="s">
        <v>66</v>
      </c>
      <c r="E51" s="17"/>
      <c r="F51" s="17" t="s">
        <v>66</v>
      </c>
      <c r="G51" s="16"/>
      <c r="H51" s="25" t="s">
        <v>66</v>
      </c>
      <c r="I51" s="24"/>
      <c r="J51" s="25"/>
      <c r="K51" s="24"/>
    </row>
    <row r="52" spans="1:11" ht="12.75">
      <c r="A52" s="11" t="s">
        <v>50</v>
      </c>
      <c r="B52" s="17">
        <v>492</v>
      </c>
      <c r="C52" s="17"/>
      <c r="D52" s="17">
        <v>403</v>
      </c>
      <c r="E52" s="17"/>
      <c r="F52" s="17">
        <v>386</v>
      </c>
      <c r="G52" s="16"/>
      <c r="H52" s="25">
        <v>192.82</v>
      </c>
      <c r="I52" s="24"/>
      <c r="J52" s="25">
        <v>200.89</v>
      </c>
      <c r="K52" s="24"/>
    </row>
    <row r="53" spans="1:11" ht="12.75">
      <c r="A53" s="11" t="s">
        <v>40</v>
      </c>
      <c r="B53" s="17">
        <v>3307</v>
      </c>
      <c r="C53" s="17"/>
      <c r="D53" s="17">
        <v>2247</v>
      </c>
      <c r="E53" s="17"/>
      <c r="F53" s="17">
        <v>23195</v>
      </c>
      <c r="G53" s="16"/>
      <c r="H53" s="25">
        <v>2905.72</v>
      </c>
      <c r="I53" s="24"/>
      <c r="J53" s="25">
        <v>5335.72</v>
      </c>
      <c r="K53" s="24">
        <v>0.18</v>
      </c>
    </row>
    <row r="54" spans="1:11" ht="25.5" customHeight="1">
      <c r="A54" s="12" t="s">
        <v>56</v>
      </c>
      <c r="B54" s="17">
        <v>8</v>
      </c>
      <c r="C54" s="17"/>
      <c r="D54" s="17" t="s">
        <v>66</v>
      </c>
      <c r="E54" s="17"/>
      <c r="F54" s="17">
        <v>122</v>
      </c>
      <c r="G54" s="16"/>
      <c r="H54" s="25">
        <v>0.03</v>
      </c>
      <c r="I54" s="24"/>
      <c r="J54" s="25"/>
      <c r="K54" s="24"/>
    </row>
    <row r="55" spans="1:11" ht="12.75">
      <c r="A55" s="11" t="s">
        <v>41</v>
      </c>
      <c r="B55" s="17"/>
      <c r="C55" s="17"/>
      <c r="D55" s="17"/>
      <c r="E55" s="17"/>
      <c r="F55" s="17"/>
      <c r="G55" s="16"/>
      <c r="H55" s="25" t="s">
        <v>66</v>
      </c>
      <c r="I55" s="24"/>
      <c r="J55" s="25"/>
      <c r="K55" s="24"/>
    </row>
    <row r="56" spans="1:11" ht="12.75">
      <c r="A56" s="11" t="s">
        <v>57</v>
      </c>
      <c r="B56" s="17"/>
      <c r="C56" s="17"/>
      <c r="D56" s="17"/>
      <c r="E56" s="17"/>
      <c r="F56" s="17"/>
      <c r="G56" s="16"/>
      <c r="H56" s="25" t="s">
        <v>66</v>
      </c>
      <c r="I56" s="24"/>
      <c r="J56" s="25"/>
      <c r="K56" s="24"/>
    </row>
    <row r="57" spans="1:11" ht="12.75">
      <c r="A57" s="11" t="s">
        <v>42</v>
      </c>
      <c r="B57" s="17"/>
      <c r="C57" s="17"/>
      <c r="D57" s="17"/>
      <c r="E57" s="17"/>
      <c r="F57" s="17"/>
      <c r="G57" s="16"/>
      <c r="H57" s="25" t="s">
        <v>66</v>
      </c>
      <c r="I57" s="24"/>
      <c r="J57" s="25"/>
      <c r="K57" s="24"/>
    </row>
    <row r="58" spans="1:11" ht="12.75">
      <c r="A58" s="11" t="s">
        <v>43</v>
      </c>
      <c r="B58" s="17"/>
      <c r="C58" s="17"/>
      <c r="D58" s="17"/>
      <c r="E58" s="17"/>
      <c r="F58" s="17"/>
      <c r="G58" s="16"/>
      <c r="H58" s="25" t="s">
        <v>66</v>
      </c>
      <c r="I58" s="24"/>
      <c r="J58" s="25"/>
      <c r="K58" s="24"/>
    </row>
    <row r="59" spans="1:11" ht="12.75">
      <c r="A59" s="11" t="s">
        <v>44</v>
      </c>
      <c r="B59" s="17"/>
      <c r="C59" s="17"/>
      <c r="D59" s="17"/>
      <c r="E59" s="17"/>
      <c r="F59" s="17"/>
      <c r="G59" s="16"/>
      <c r="H59" s="25" t="s">
        <v>66</v>
      </c>
      <c r="I59" s="24"/>
      <c r="J59" s="25"/>
      <c r="K59" s="24"/>
    </row>
    <row r="60" spans="1:11" ht="12.75">
      <c r="A60" s="11" t="s">
        <v>45</v>
      </c>
      <c r="B60" s="17"/>
      <c r="C60" s="17"/>
      <c r="D60" s="17"/>
      <c r="E60" s="17"/>
      <c r="F60" s="17"/>
      <c r="G60" s="16"/>
      <c r="H60" s="25" t="s">
        <v>66</v>
      </c>
      <c r="I60" s="24"/>
      <c r="J60" s="25"/>
      <c r="K60" s="24"/>
    </row>
    <row r="61" spans="1:11" ht="13.5" thickBot="1">
      <c r="A61" s="14" t="s">
        <v>58</v>
      </c>
      <c r="B61" s="18">
        <v>2588</v>
      </c>
      <c r="C61" s="18"/>
      <c r="D61" s="18">
        <v>4788</v>
      </c>
      <c r="E61" s="18"/>
      <c r="F61" s="18">
        <v>4663</v>
      </c>
      <c r="G61" s="19"/>
      <c r="H61" s="26">
        <v>4740</v>
      </c>
      <c r="I61" s="27"/>
      <c r="J61" s="26">
        <v>3293</v>
      </c>
      <c r="K61" s="27"/>
    </row>
    <row r="62" spans="1:11" ht="30" customHeight="1" thickBot="1">
      <c r="A62" s="13" t="s">
        <v>60</v>
      </c>
      <c r="B62" s="21">
        <f aca="true" t="shared" si="1" ref="B62:G62">SUM(B36:B61)</f>
        <v>56114</v>
      </c>
      <c r="C62" s="21">
        <f t="shared" si="1"/>
        <v>138</v>
      </c>
      <c r="D62" s="21">
        <f t="shared" si="1"/>
        <v>59595</v>
      </c>
      <c r="E62" s="21">
        <f t="shared" si="1"/>
        <v>217</v>
      </c>
      <c r="F62" s="21">
        <f t="shared" si="1"/>
        <v>80061</v>
      </c>
      <c r="G62" s="21">
        <f t="shared" si="1"/>
        <v>202</v>
      </c>
      <c r="H62" s="29">
        <f>SUM(H36:H61)</f>
        <v>67514.75</v>
      </c>
      <c r="I62" s="29">
        <f>SUM(I36:I61)</f>
        <v>233.59</v>
      </c>
      <c r="J62" s="29">
        <f>SUM(J36:J61)</f>
        <v>68001</v>
      </c>
      <c r="K62" s="29">
        <f>SUM(K36:K61)</f>
        <v>307.78000000000003</v>
      </c>
    </row>
    <row r="63" spans="1:11" ht="30" customHeight="1" thickBot="1">
      <c r="A63" s="13" t="s">
        <v>61</v>
      </c>
      <c r="B63" s="22">
        <f aca="true" t="shared" si="2" ref="B63:G63">B62-B35</f>
        <v>-4467</v>
      </c>
      <c r="C63" s="22">
        <f t="shared" si="2"/>
        <v>59</v>
      </c>
      <c r="D63" s="22">
        <f t="shared" si="2"/>
        <v>33</v>
      </c>
      <c r="E63" s="22">
        <f t="shared" si="2"/>
        <v>38</v>
      </c>
      <c r="F63" s="22">
        <f t="shared" si="2"/>
        <v>20283</v>
      </c>
      <c r="G63" s="22">
        <f t="shared" si="2"/>
        <v>41</v>
      </c>
      <c r="H63" s="30">
        <f>H62-H35</f>
        <v>60.25</v>
      </c>
      <c r="I63" s="30">
        <f>I62-I35</f>
        <v>45.97</v>
      </c>
      <c r="J63" s="31">
        <f>J62-J35</f>
        <v>151.0500000000029</v>
      </c>
      <c r="K63" s="31">
        <f>K62-K35</f>
        <v>54.45000000000002</v>
      </c>
    </row>
    <row r="64" spans="1:11" ht="12.75">
      <c r="A64" s="10" t="s">
        <v>46</v>
      </c>
      <c r="B64" s="17"/>
      <c r="C64" s="17"/>
      <c r="D64" s="17"/>
      <c r="E64" s="17"/>
      <c r="F64" s="17"/>
      <c r="G64" s="16"/>
      <c r="H64" s="25"/>
      <c r="I64" s="24"/>
      <c r="J64" s="25">
        <v>63.8</v>
      </c>
      <c r="K64" s="24"/>
    </row>
    <row r="65" spans="1:11" ht="13.5" thickBot="1">
      <c r="A65" s="14" t="s">
        <v>47</v>
      </c>
      <c r="B65" s="18"/>
      <c r="C65" s="18"/>
      <c r="D65" s="18"/>
      <c r="E65" s="18"/>
      <c r="F65" s="18"/>
      <c r="G65" s="19"/>
      <c r="H65" s="26"/>
      <c r="I65" s="27"/>
      <c r="J65" s="26">
        <v>79.54</v>
      </c>
      <c r="K65" s="27"/>
    </row>
    <row r="66" spans="1:11" ht="32.25" customHeight="1" thickBot="1">
      <c r="A66" s="13" t="s">
        <v>62</v>
      </c>
      <c r="B66" s="20">
        <f aca="true" t="shared" si="3" ref="B66:G66">B63-B64-B65</f>
        <v>-4467</v>
      </c>
      <c r="C66" s="20">
        <f t="shared" si="3"/>
        <v>59</v>
      </c>
      <c r="D66" s="20">
        <f t="shared" si="3"/>
        <v>33</v>
      </c>
      <c r="E66" s="20">
        <f t="shared" si="3"/>
        <v>38</v>
      </c>
      <c r="F66" s="20">
        <f t="shared" si="3"/>
        <v>20283</v>
      </c>
      <c r="G66" s="20">
        <f t="shared" si="3"/>
        <v>41</v>
      </c>
      <c r="H66" s="28">
        <f>H63-H64-H65</f>
        <v>60.25</v>
      </c>
      <c r="I66" s="28">
        <f>I63-I64-I65</f>
        <v>45.97</v>
      </c>
      <c r="J66" s="28">
        <f>J63-J64-J65</f>
        <v>7.710000000002907</v>
      </c>
      <c r="K66" s="28">
        <f>K63-K64-K65</f>
        <v>54.45000000000002</v>
      </c>
    </row>
    <row r="69" ht="12.75">
      <c r="B69" t="s">
        <v>66</v>
      </c>
    </row>
  </sheetData>
  <sheetProtection/>
  <mergeCells count="5">
    <mergeCell ref="J1:K1"/>
    <mergeCell ref="B1:C1"/>
    <mergeCell ref="D1:E1"/>
    <mergeCell ref="F1:G1"/>
    <mergeCell ref="H1:I1"/>
  </mergeCells>
  <printOptions horizontalCentered="1" verticalCentered="1"/>
  <pageMargins left="0" right="0" top="0.2755905511811024" bottom="0.07874015748031496" header="0.5511811023622047" footer="0.1968503937007874"/>
  <pageSetup horizontalDpi="600" verticalDpi="600" orientation="landscape" paperSize="9" scale="83" r:id="rId1"/>
  <headerFooter alignWithMargins="0">
    <oddHeader>&amp;L&amp;"Arial CE,Tučné"Dětská psychiatrická léčebna Opařany&amp;C&amp;"Arial CE,Tučné"Přehled zisku a ztráty příspěvkové organizace&amp;R&amp;"Arial CE,Tučné"Příloha č.2 &amp;"Arial CE,Obyčejné"
v tis.Kč</oddHeader>
    <oddFooter>&amp;LZpracovala: Kopcová Jitka
                 vedoucí účtárny
Schválila:   Ing. Kottová Viera
                  ekonomická náměstkyně
&amp;R&amp;P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Ministerstvo financí</dc:creator>
  <cp:keywords/>
  <dc:description/>
  <cp:lastModifiedBy>Ing.Kottová Viera</cp:lastModifiedBy>
  <cp:lastPrinted>2007-05-29T12:56:56Z</cp:lastPrinted>
  <dcterms:created xsi:type="dcterms:W3CDTF">2004-08-24T08:16:15Z</dcterms:created>
  <dcterms:modified xsi:type="dcterms:W3CDTF">2007-05-29T12:57:03Z</dcterms:modified>
  <cp:category/>
  <cp:version/>
  <cp:contentType/>
  <cp:contentStatus/>
</cp:coreProperties>
</file>